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22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36842F3E0324488A9F62218EFC6826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6345" y="24693880"/>
          <a:ext cx="6858000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91E29C8EF285402690E71CB5D42609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08845" y="24693880"/>
          <a:ext cx="6091555" cy="8124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DACE625A7EC45908D32AF909381DE10" descr="三腔二囊管架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59520" y="37082095"/>
          <a:ext cx="4666615" cy="10603230"/>
        </a:xfrm>
        <a:prstGeom prst="rect">
          <a:avLst/>
        </a:prstGeom>
      </xdr:spPr>
    </xdr:pic>
  </etc:cellImage>
  <etc:cellImage>
    <xdr:pic>
      <xdr:nvPicPr>
        <xdr:cNvPr id="25" name="ID_DB8D0297AB0946AE911007320503347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0420" y="19838670"/>
          <a:ext cx="6299835" cy="3949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<sst xmlns="http://schemas.openxmlformats.org/spreadsheetml/2006/main" count="68">
  <si>
    <t>序</t>
  </si>
  <si>
    <t>名称</t>
  </si>
  <si>
    <t>图片</t>
  </si>
  <si>
    <t>尺寸</t>
  </si>
  <si>
    <t>材质</t>
  </si>
  <si>
    <t>数量</t>
  </si>
  <si>
    <t>单位</t>
  </si>
  <si>
    <t>单价限价</t>
  </si>
  <si>
    <t>限价</t>
  </si>
  <si>
    <t>不锈钢平推车（拉货用）</t>
  </si>
  <si>
    <t>1200*650*850</t>
  </si>
  <si>
    <t xml:space="preserve">1、整车材质采用SUS-304不锈钢，厚度1.5mm(镍含量大于8%，铬含量大于18%)板制作，金属表面耐腐蚀性，乙酸盐雾连续喷雾150小时，镀层本身耐耐腐蚀等级为二9级，镀层对基体保护等级为三9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2、结构架采用45*76mm长方钢，厚度1mm。                         
3、扶手采用Φ38圆管，1mm厚，离平板高度60cm                         
4、底部安装6寸耐磨耐腐蚀静音轮4个  </t>
  </si>
  <si>
    <t>台</t>
  </si>
  <si>
    <t>生活垃圾桶收纳箱</t>
  </si>
  <si>
    <t>1700*1400*800mm</t>
  </si>
  <si>
    <t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2、对开门，不做柜脚，方面垃圾箱推入</t>
  </si>
  <si>
    <t>个</t>
  </si>
  <si>
    <t>医疗垃圾桶收纳箱</t>
  </si>
  <si>
    <t>1250*1000*800mm</t>
  </si>
  <si>
    <t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2、对开门，不做柜脚，方面垃圾箱推入
3、配特种通配锁</t>
  </si>
  <si>
    <t>医疗、生活垃圾桶收纳箱</t>
  </si>
  <si>
    <t>2400*1500*800mm</t>
  </si>
  <si>
    <t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2、对开门，不做柜脚，方面垃圾箱推入
3、医废垃圾收纳部分的门配特种通配锁</t>
  </si>
  <si>
    <t>钢瓶固定架</t>
  </si>
  <si>
    <t>1080*360*400mm</t>
  </si>
  <si>
    <t xml:space="preserve">1、材质采用SUS-304不锈钢，厚度1.0mm(镍含量大于8%，铬含量大于18%)板制作，金属表面耐腐蚀性，乙酸盐雾连续喷雾150小时，镀层本身耐耐腐蚀等级为二9级，镀层对基体保护等级为三9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2、要求做12格
</t>
  </si>
  <si>
    <t>800*400*400mm</t>
  </si>
  <si>
    <t xml:space="preserve">1、材质采用SUS-304不锈钢，厚度1.0mm(镍含量大于8%，铬含量大于18%)板制作，金属表面耐腐蚀性，乙酸盐雾连续喷雾150小时，镀层本身耐耐腐蚀等级为二9级，镀层对基体保护等级为三9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2、要求做8格
</t>
  </si>
  <si>
    <t>400*400*400mm</t>
  </si>
  <si>
    <t>1、材质采用SUS-304不锈钢，厚度1.0mm(镍含量大于8%，铬含量大于18%)板制作，金属表面耐腐蚀性，乙酸盐雾连续喷雾150小时，镀层本身耐耐腐蚀等级为二9级，镀层对基体保护等级为三9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2、要求做4格</t>
  </si>
  <si>
    <t>不锈钢桌</t>
  </si>
  <si>
    <t>800*600*900mm</t>
  </si>
  <si>
    <t xml:space="preserve"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2、带抽屉
3、桌角采用304不锈钢方管
</t>
  </si>
  <si>
    <t>张</t>
  </si>
  <si>
    <t>垃圾转运车</t>
  </si>
  <si>
    <t>1250*550*950</t>
  </si>
  <si>
    <t xml:space="preserve"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2、上方及车前侧做格子，上方的格子内需要配套塑料框
3、车扶手处两边做网状收纳桶
4、两侧开门，其中一个带栓
</t>
  </si>
  <si>
    <t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</t>
  </si>
  <si>
    <t>一体式不锈钢水槽</t>
  </si>
  <si>
    <t>1750*780*70mm</t>
  </si>
  <si>
    <t>不锈钢挡条</t>
  </si>
  <si>
    <t>1800*400*40mm</t>
  </si>
  <si>
    <t>1、材质采用SUS-304不锈钢400*400mm方管，厚度≥1.2mm(镍含量大于8%，铬含量大于18%)板制作，金属表面耐腐蚀性，乙酸盐雾连续喷雾150小时，镀层本身耐耐腐蚀等级为二9级，镀层对基体保护等级为三9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2、固定方式如图。</t>
  </si>
  <si>
    <t>条</t>
  </si>
  <si>
    <t>不锈钢医废、织物暂存箱</t>
  </si>
  <si>
    <t>2200*650*1400</t>
  </si>
  <si>
    <t>1、材质采用SUS-304不锈钢，厚度1.2mm(镍含量大于8%，铬含量大于18%)板制作，金属表面耐腐蚀性，乙酸盐雾连续喷雾150小时，镀层本身耐耐腐蚀等级为二9级，镀层对基体保护等级为三9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2、对开门，不做柜脚，方面垃圾箱推入
3、医废收纳区域门配特种通配锁
4、现场查看确定开门方式</t>
  </si>
  <si>
    <t>不锈钢双门五层柜推车</t>
  </si>
  <si>
    <t>800*450*1500mm</t>
  </si>
  <si>
    <t>1、SUS-304不锈钢，1.0厚度，0.8厚层板（镍＞8%，铬＞18%），金属表面耐腐蚀，乙酸盐雾连续喷雾150小时，镀层本身耐腐蚀等级≥9级，镀层对基本保护等级≥9级。产品符合GMP标准，经满焊、打磨、抛光多道工序加工成型，有良好的耐蚀性、耐热性、耐酸碱、无死角、易清洁、有效降低较差感染风险；
2、产品经成型模具加工成型，抽拉平滑、轻便，不易变形、不易损坏；能防鼠、防蛀、防潮、防渗漏；
3、采用静音医疗轮带刹车。</t>
  </si>
  <si>
    <t>氧气钢瓶架</t>
  </si>
  <si>
    <t>1、4L氧气筒不锈钢外套及扣件，挂件， SUS-304不锈钢中8实心圆钢(镍含量大于8%，铬含量大于18%)板制作,金属表面耐腐蚀性，乙酸盐雾连续喷雾150小时，镀层本身耐耐腐蚀等级为≥9级，镀层对基体保护等级为≥9 级。产品符合 GMP 标准，经满焊、打磨、抛光多道工序加工成型，有良好的耐蚀性、耐热性、耐酸碱、无死角，易清洁，有效降低交叉感染风险:
2、产品经成型模具加工成型，抽拉平滑和轻便，不变形、不易损坏:能防鼠、防蛀防潮、防渗漏;
3.尺寸中150*500</t>
  </si>
  <si>
    <r>
      <rPr>
        <sz val="12"/>
        <color theme="1"/>
        <rFont val="宋体"/>
        <charset val="134"/>
      </rPr>
      <t>手术室、体检中心、</t>
    </r>
    <r>
      <rPr>
        <sz val="12"/>
        <rFont val="宋体"/>
        <charset val="134"/>
      </rPr>
      <t>L103、康复门诊、K204 2</t>
    </r>
    <r>
      <rPr>
        <sz val="12"/>
        <rFont val="宋体"/>
        <charset val="134"/>
      </rPr>
      <t>个</t>
    </r>
  </si>
  <si>
    <t>不锈钢鞋架</t>
  </si>
  <si>
    <t>1100*230*650mm</t>
  </si>
  <si>
    <t>1、材质采用SUS-304不锈钢(镍含量大于8%，铬含量大于18%)板制作，金属表面耐腐蚀性，乙酸盐雾连续喷雾150小时，镀层本身耐耐腐蚀等级为二9级，镀层对基体保护等级为三9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
2、每层高度不低于150mm</t>
  </si>
  <si>
    <t>不锈钢洗手槽</t>
  </si>
  <si>
    <t>650*450*700</t>
  </si>
  <si>
    <t>800*400*700</t>
  </si>
  <si>
    <t>三腔二囊管牵引架</t>
  </si>
  <si>
    <t>1、材质采用SUS-304不锈钢(镍含量大于8%，铬含量大于18%)板制作，金属表面耐腐蚀性，乙酸盐雾连续喷雾150小时，镀层本身耐耐腐蚀等级为二9级，镀层对基体保护等级为三9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</t>
  </si>
  <si>
    <t>不锈钢开水器控制架</t>
  </si>
  <si>
    <t>500*600(双半圆整体封板制作)</t>
  </si>
  <si>
    <t>1、材质要求SUS-304不锈钢①1.0板，双半圆模板1.5厚(镍含量大于8%，铬含量大于18%)板制作，金属表面耐腐蚀性，乙酸盐雾连续喷雾150小时，镀层本身耐耐腐蚀等级为二9级，镀层对基体保护等级为三9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2、要求进行双半圆整体封板制作，水龙头处单独开孔进行安装。</t>
  </si>
  <si>
    <t>不锈钢扇形手术器械台</t>
  </si>
  <si>
    <t>1200*460*860mm</t>
  </si>
  <si>
    <t>1、整车材质采用SUS-304不锈钢(镍含量大于8%，铬含量大于18%)板制作，金属表面耐腐蚀性，乙酸盐雾连续喷雾150小时，镀层本身耐耐腐蚀等级为二9级，镀层对基体保护等级为三9 级。产品符合GMP标准，经满焊、打磨、抛光多道工序加工成型，有良好的耐蚀性、耐热性、耐酸碱、无死角，易清洁）。
2、两层台面都有护栏，防止物体滑落。
3、底部安装3寸耐磨耐腐蚀静音轮5个  ，带刹车，稳定性好。</t>
  </si>
  <si>
    <t>总限价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</si>
</sst>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sz val="10.5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22.png"/><Relationship Id="rId3" Type="http://schemas.openxmlformats.org/officeDocument/2006/relationships/image" Target="media/image15.jpeg"/><Relationship Id="rId2" Type="http://schemas.openxmlformats.org/officeDocument/2006/relationships/image" Target="media/image21.jpeg"/><Relationship Id="rId1" Type="http://schemas.openxmlformats.org/officeDocument/2006/relationships/image" Target="media/image20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92710</xdr:colOff>
      <xdr:row>12</xdr:row>
      <xdr:rowOff>217170</xdr:rowOff>
    </xdr:from>
    <xdr:to>
      <xdr:col>11</xdr:col>
      <xdr:colOff>315595</xdr:colOff>
      <xdr:row>13</xdr:row>
      <xdr:rowOff>179070</xdr:rowOff>
    </xdr:to>
    <xdr:pic>
      <xdr:nvPicPr>
        <xdr:cNvPr id="10" name="ID_3E02E9C55EE44261A03F62A7334B40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00" y="21554440"/>
          <a:ext cx="1889125" cy="251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156845</xdr:colOff>
      <xdr:row>15</xdr:row>
      <xdr:rowOff>148590</xdr:rowOff>
    </xdr:from>
    <xdr:to>
      <xdr:col>2</xdr:col>
      <xdr:colOff>1767205</xdr:colOff>
      <xdr:row>15</xdr:row>
      <xdr:rowOff>2191385</xdr:rowOff>
    </xdr:to>
    <xdr:pic>
      <xdr:nvPicPr>
        <xdr:cNvPr id="15" name="图片 14" descr="ffa0f0d1fc15be7430695ab8b5f4d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265" y="28030805"/>
          <a:ext cx="1610360" cy="2042795"/>
        </a:xfrm>
        <a:prstGeom prst="rect">
          <a:avLst/>
        </a:prstGeom>
      </xdr:spPr>
    </xdr:pic>
    <xdr:clientData/>
  </xdr:twoCellAnchor>
  <xdr:twoCellAnchor editAs="oneCell">
    <xdr:from>
      <xdr:col>2</xdr:col>
      <xdr:colOff>156845</xdr:colOff>
      <xdr:row>1</xdr:row>
      <xdr:rowOff>304165</xdr:rowOff>
    </xdr:from>
    <xdr:to>
      <xdr:col>2</xdr:col>
      <xdr:colOff>1769745</xdr:colOff>
      <xdr:row>1</xdr:row>
      <xdr:rowOff>1931035</xdr:rowOff>
    </xdr:to>
    <xdr:pic>
      <xdr:nvPicPr>
        <xdr:cNvPr id="20" name="ID_E927920C850646828F676BB50F546FD3" descr="C:\Users\gyzcc\AppData\Local\Temp\ksohtml\clip_cell_image38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77265" y="608965"/>
          <a:ext cx="1612900" cy="162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20320</xdr:colOff>
      <xdr:row>2</xdr:row>
      <xdr:rowOff>16510</xdr:rowOff>
    </xdr:from>
    <xdr:to>
      <xdr:col>2</xdr:col>
      <xdr:colOff>1906905</xdr:colOff>
      <xdr:row>2</xdr:row>
      <xdr:rowOff>2249170</xdr:rowOff>
    </xdr:to>
    <xdr:pic>
      <xdr:nvPicPr>
        <xdr:cNvPr id="2" name="ID_5692D5BA99EC428AB779FD11631723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0740" y="2556510"/>
          <a:ext cx="1886585" cy="223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</xdr:colOff>
      <xdr:row>3</xdr:row>
      <xdr:rowOff>16510</xdr:rowOff>
    </xdr:from>
    <xdr:to>
      <xdr:col>2</xdr:col>
      <xdr:colOff>1904365</xdr:colOff>
      <xdr:row>3</xdr:row>
      <xdr:rowOff>2005965</xdr:rowOff>
    </xdr:to>
    <xdr:pic>
      <xdr:nvPicPr>
        <xdr:cNvPr id="3" name="ID_BE95561421EB475B8722A47C800970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2645" y="4828540"/>
          <a:ext cx="1882140" cy="198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24130</xdr:colOff>
      <xdr:row>4</xdr:row>
      <xdr:rowOff>16510</xdr:rowOff>
    </xdr:from>
    <xdr:to>
      <xdr:col>2</xdr:col>
      <xdr:colOff>1903095</xdr:colOff>
      <xdr:row>4</xdr:row>
      <xdr:rowOff>1709420</xdr:rowOff>
    </xdr:to>
    <xdr:pic>
      <xdr:nvPicPr>
        <xdr:cNvPr id="5" name="ID_0BFE4A4FD1DB4268AA696065AAD0BE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4550" y="6859270"/>
          <a:ext cx="1878965" cy="169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5</xdr:row>
      <xdr:rowOff>16510</xdr:rowOff>
    </xdr:from>
    <xdr:to>
      <xdr:col>2</xdr:col>
      <xdr:colOff>1891665</xdr:colOff>
      <xdr:row>5</xdr:row>
      <xdr:rowOff>852170</xdr:rowOff>
    </xdr:to>
    <xdr:pic>
      <xdr:nvPicPr>
        <xdr:cNvPr id="21" name="ID_B4D0BB09B085474DBB6990844D1DDAD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4075" y="8592820"/>
          <a:ext cx="185801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</xdr:colOff>
      <xdr:row>6</xdr:row>
      <xdr:rowOff>15240</xdr:rowOff>
    </xdr:from>
    <xdr:to>
      <xdr:col>2</xdr:col>
      <xdr:colOff>1902460</xdr:colOff>
      <xdr:row>6</xdr:row>
      <xdr:rowOff>1496695</xdr:rowOff>
    </xdr:to>
    <xdr:pic>
      <xdr:nvPicPr>
        <xdr:cNvPr id="4" name="ID_BE36B06592BC4004BB85252D6ADCE275" descr="164784252322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3280" y="9464040"/>
          <a:ext cx="1879600" cy="148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</xdr:colOff>
      <xdr:row>7</xdr:row>
      <xdr:rowOff>16510</xdr:rowOff>
    </xdr:from>
    <xdr:to>
      <xdr:col>2</xdr:col>
      <xdr:colOff>1908810</xdr:colOff>
      <xdr:row>7</xdr:row>
      <xdr:rowOff>2672715</xdr:rowOff>
    </xdr:to>
    <xdr:pic>
      <xdr:nvPicPr>
        <xdr:cNvPr id="9" name="ID_509617D065BE4BE8A057363DE04C3B06" descr="微信图片_202203181049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8200" y="10982960"/>
          <a:ext cx="1891030" cy="2656205"/>
        </a:xfrm>
        <a:prstGeom prst="rect">
          <a:avLst/>
        </a:prstGeom>
      </xdr:spPr>
    </xdr:pic>
    <xdr:clientData/>
  </xdr:twoCellAnchor>
  <xdr:twoCellAnchor editAs="oneCell">
    <xdr:from>
      <xdr:col>2</xdr:col>
      <xdr:colOff>19685</xdr:colOff>
      <xdr:row>8</xdr:row>
      <xdr:rowOff>16510</xdr:rowOff>
    </xdr:from>
    <xdr:to>
      <xdr:col>2</xdr:col>
      <xdr:colOff>1906905</xdr:colOff>
      <xdr:row>8</xdr:row>
      <xdr:rowOff>1868170</xdr:rowOff>
    </xdr:to>
    <xdr:pic>
      <xdr:nvPicPr>
        <xdr:cNvPr id="17" name="ID_7F20F1C0D85C435E8E8A0301D8C724F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0105" y="13675995"/>
          <a:ext cx="1887220" cy="185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</xdr:colOff>
      <xdr:row>9</xdr:row>
      <xdr:rowOff>16510</xdr:rowOff>
    </xdr:from>
    <xdr:to>
      <xdr:col>2</xdr:col>
      <xdr:colOff>1905000</xdr:colOff>
      <xdr:row>9</xdr:row>
      <xdr:rowOff>1582420</xdr:rowOff>
    </xdr:to>
    <xdr:pic>
      <xdr:nvPicPr>
        <xdr:cNvPr id="19" name="ID_7ADAE8739C71426DB3E50B077E403B3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2010" y="15561945"/>
          <a:ext cx="1883410" cy="156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</xdr:colOff>
      <xdr:row>10</xdr:row>
      <xdr:rowOff>15875</xdr:rowOff>
    </xdr:from>
    <xdr:to>
      <xdr:col>2</xdr:col>
      <xdr:colOff>1908810</xdr:colOff>
      <xdr:row>10</xdr:row>
      <xdr:rowOff>2672080</xdr:rowOff>
    </xdr:to>
    <xdr:pic>
      <xdr:nvPicPr>
        <xdr:cNvPr id="6" name="ID_509617D065BE4BE8A057363DE04C3B06" descr="微信图片_202203181049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8200" y="17161510"/>
          <a:ext cx="1891030" cy="2656205"/>
        </a:xfrm>
        <a:prstGeom prst="rect">
          <a:avLst/>
        </a:prstGeom>
      </xdr:spPr>
    </xdr:pic>
    <xdr:clientData/>
  </xdr:twoCellAnchor>
  <xdr:twoCellAnchor editAs="oneCell">
    <xdr:from>
      <xdr:col>2</xdr:col>
      <xdr:colOff>635635</xdr:colOff>
      <xdr:row>12</xdr:row>
      <xdr:rowOff>18415</xdr:rowOff>
    </xdr:from>
    <xdr:to>
      <xdr:col>2</xdr:col>
      <xdr:colOff>1287145</xdr:colOff>
      <xdr:row>12</xdr:row>
      <xdr:rowOff>2531745</xdr:rowOff>
    </xdr:to>
    <xdr:pic>
      <xdr:nvPicPr>
        <xdr:cNvPr id="12" name="ID_4DBAFC07AE224ECAB2277E9B3DF7738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525145" y="22286595"/>
          <a:ext cx="2513330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13</xdr:row>
      <xdr:rowOff>16510</xdr:rowOff>
    </xdr:from>
    <xdr:to>
      <xdr:col>2</xdr:col>
      <xdr:colOff>1896110</xdr:colOff>
      <xdr:row>13</xdr:row>
      <xdr:rowOff>1402715</xdr:rowOff>
    </xdr:to>
    <xdr:pic>
      <xdr:nvPicPr>
        <xdr:cNvPr id="23" name="ID_25E6FF9ED65E483989A156F5A64EACB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51535" y="23910290"/>
          <a:ext cx="1864995" cy="138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14</xdr:row>
      <xdr:rowOff>16510</xdr:rowOff>
    </xdr:from>
    <xdr:to>
      <xdr:col>2</xdr:col>
      <xdr:colOff>1908175</xdr:colOff>
      <xdr:row>14</xdr:row>
      <xdr:rowOff>2534920</xdr:rowOff>
    </xdr:to>
    <xdr:pic>
      <xdr:nvPicPr>
        <xdr:cNvPr id="13" name="ID_BB37BDC992EF4E3CBE061F6EFADBBC8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39470" y="25342215"/>
          <a:ext cx="1889125" cy="2518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325120</xdr:colOff>
      <xdr:row>19</xdr:row>
      <xdr:rowOff>16510</xdr:rowOff>
    </xdr:from>
    <xdr:to>
      <xdr:col>2</xdr:col>
      <xdr:colOff>1601470</xdr:colOff>
      <xdr:row>19</xdr:row>
      <xdr:rowOff>2915920</xdr:rowOff>
    </xdr:to>
    <xdr:pic>
      <xdr:nvPicPr>
        <xdr:cNvPr id="22" name="ID_3DACE625A7EC45908D32AF909381DE10" descr="三腔二囊管架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45540" y="39805610"/>
          <a:ext cx="1276350" cy="289941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20</xdr:row>
      <xdr:rowOff>16510</xdr:rowOff>
    </xdr:from>
    <xdr:to>
      <xdr:col>2</xdr:col>
      <xdr:colOff>1907540</xdr:colOff>
      <xdr:row>20</xdr:row>
      <xdr:rowOff>3371215</xdr:rowOff>
    </xdr:to>
    <xdr:pic>
      <xdr:nvPicPr>
        <xdr:cNvPr id="7" name="ID_AE2F08BA049D4A4EABD68D0D9B2B4D6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9470" y="42739310"/>
          <a:ext cx="1888490" cy="335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</xdr:colOff>
      <xdr:row>21</xdr:row>
      <xdr:rowOff>17145</xdr:rowOff>
    </xdr:from>
    <xdr:to>
      <xdr:col>2</xdr:col>
      <xdr:colOff>1905635</xdr:colOff>
      <xdr:row>21</xdr:row>
      <xdr:rowOff>1900555</xdr:rowOff>
    </xdr:to>
    <xdr:pic>
      <xdr:nvPicPr>
        <xdr:cNvPr id="11" name="ID_253A0ED4A60F40A6BB315E67859FAAB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42010" y="46142275"/>
          <a:ext cx="1884045" cy="188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17</xdr:row>
      <xdr:rowOff>20320</xdr:rowOff>
    </xdr:from>
    <xdr:to>
      <xdr:col>2</xdr:col>
      <xdr:colOff>1910715</xdr:colOff>
      <xdr:row>17</xdr:row>
      <xdr:rowOff>3653790</xdr:rowOff>
    </xdr:to>
    <xdr:pic>
      <xdr:nvPicPr>
        <xdr:cNvPr id="18" name="ID_AEFC3CF6649B4C2D85DF3A5727A4E12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6295" y="32466280"/>
          <a:ext cx="1894840" cy="363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18</xdr:row>
      <xdr:rowOff>19685</xdr:rowOff>
    </xdr:from>
    <xdr:to>
      <xdr:col>2</xdr:col>
      <xdr:colOff>1910715</xdr:colOff>
      <xdr:row>18</xdr:row>
      <xdr:rowOff>3653155</xdr:rowOff>
    </xdr:to>
    <xdr:pic>
      <xdr:nvPicPr>
        <xdr:cNvPr id="24" name="ID_65D6DBCCCFD446DD884962CCDC269F6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6295" y="36137215"/>
          <a:ext cx="1894840" cy="3633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16</xdr:row>
      <xdr:rowOff>16510</xdr:rowOff>
    </xdr:from>
    <xdr:to>
      <xdr:col>2</xdr:col>
      <xdr:colOff>1908810</xdr:colOff>
      <xdr:row>16</xdr:row>
      <xdr:rowOff>2196465</xdr:rowOff>
    </xdr:to>
    <xdr:pic>
      <xdr:nvPicPr>
        <xdr:cNvPr id="27" name="ID_AFDEE8736A2743FC82940C34B0D14B6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38835" y="30248225"/>
          <a:ext cx="1890395" cy="2179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3"/>
  <sheetViews>
    <sheetView tabSelected="1" workbookViewId="0">
      <pane ySplit="1" topLeftCell="A21" activePane="bottomLeft" state="frozen"/>
      <selection/>
      <selection pane="bottomLeft" activeCell="B22" sqref="B22"/>
    </sheetView>
  </sheetViews>
  <sheetFormatPr defaultColWidth="9.14285714285714" defaultRowHeight="17.6"/>
  <cols>
    <col min="1" max="1" width="3.95535714285714" customWidth="1"/>
    <col min="2" max="2" width="7.58035714285714" style="2" customWidth="1"/>
    <col min="3" max="3" width="27.0178571428571" customWidth="1"/>
    <col min="4" max="4" width="15.7857142857143" customWidth="1"/>
    <col min="5" max="5" width="45.2321428571429" customWidth="1"/>
    <col min="6" max="7" width="4.75892857142857" customWidth="1"/>
    <col min="8" max="8" width="9.82142857142857" customWidth="1"/>
    <col min="9" max="9" width="8.35714285714286"/>
    <col min="10" max="10" width="13.3928571428571"/>
    <col min="11" max="11" width="10.0357142857143"/>
  </cols>
  <sheetData>
    <row r="1" s="1" customFormat="1" ht="24" customHeight="1" spans="1:9">
      <c r="A1" s="3" t="s">
        <v>0</v>
      </c>
      <c r="B1" s="4" t="s">
        <v>1</v>
      </c>
      <c r="C1" s="3" t="s">
        <v>2</v>
      </c>
      <c r="D1" s="3" t="s">
        <v>3</v>
      </c>
      <c r="E1" s="1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176" customHeight="1" spans="1:9">
      <c r="A2" s="5">
        <v>1</v>
      </c>
      <c r="B2" s="6" t="s">
        <v>9</v>
      </c>
      <c r="C2" s="7"/>
      <c r="D2" s="8" t="s">
        <v>10</v>
      </c>
      <c r="E2" s="12" t="s">
        <v>11</v>
      </c>
      <c r="F2" s="13">
        <v>2</v>
      </c>
      <c r="G2" s="7" t="s">
        <v>12</v>
      </c>
      <c r="H2" s="7">
        <v>1200</v>
      </c>
      <c r="I2" s="7">
        <f t="shared" ref="I2:I22" si="0">F2*H2</f>
        <v>2400</v>
      </c>
    </row>
    <row r="3" ht="178.9" customHeight="1" spans="1:9">
      <c r="A3" s="5">
        <v>2</v>
      </c>
      <c r="B3" s="6" t="s">
        <v>13</v>
      </c>
      <c r="C3" s="7"/>
      <c r="D3" s="8" t="s">
        <v>14</v>
      </c>
      <c r="E3" s="12" t="s">
        <v>15</v>
      </c>
      <c r="F3" s="13">
        <v>3</v>
      </c>
      <c r="G3" s="7" t="s">
        <v>16</v>
      </c>
      <c r="H3" s="7">
        <v>3500</v>
      </c>
      <c r="I3" s="7">
        <f t="shared" si="0"/>
        <v>10500</v>
      </c>
    </row>
    <row r="4" ht="159.9" customHeight="1" spans="1:9">
      <c r="A4" s="5">
        <v>3</v>
      </c>
      <c r="B4" s="6" t="s">
        <v>17</v>
      </c>
      <c r="C4" s="7"/>
      <c r="D4" s="8" t="s">
        <v>18</v>
      </c>
      <c r="E4" s="12" t="s">
        <v>19</v>
      </c>
      <c r="F4" s="13">
        <v>3</v>
      </c>
      <c r="G4" s="7" t="s">
        <v>16</v>
      </c>
      <c r="H4" s="7">
        <v>2100</v>
      </c>
      <c r="I4" s="7">
        <f t="shared" si="0"/>
        <v>6300</v>
      </c>
    </row>
    <row r="5" ht="136.5" customHeight="1" spans="1:9">
      <c r="A5" s="5">
        <v>4</v>
      </c>
      <c r="B5" s="6" t="s">
        <v>20</v>
      </c>
      <c r="C5" s="7"/>
      <c r="D5" s="8" t="s">
        <v>21</v>
      </c>
      <c r="E5" s="12" t="s">
        <v>22</v>
      </c>
      <c r="F5" s="13">
        <v>2</v>
      </c>
      <c r="G5" s="7" t="s">
        <v>16</v>
      </c>
      <c r="H5" s="7">
        <v>5300</v>
      </c>
      <c r="I5" s="7">
        <f t="shared" si="0"/>
        <v>10600</v>
      </c>
    </row>
    <row r="6" ht="68.7" customHeight="1" spans="1:9">
      <c r="A6" s="5">
        <v>5</v>
      </c>
      <c r="B6" s="6" t="s">
        <v>23</v>
      </c>
      <c r="C6" s="7"/>
      <c r="D6" s="8" t="s">
        <v>24</v>
      </c>
      <c r="E6" s="12" t="s">
        <v>25</v>
      </c>
      <c r="F6" s="13">
        <v>1</v>
      </c>
      <c r="G6" s="7" t="s">
        <v>16</v>
      </c>
      <c r="H6" s="7">
        <v>1200</v>
      </c>
      <c r="I6" s="7">
        <f t="shared" si="0"/>
        <v>1200</v>
      </c>
    </row>
    <row r="7" ht="119.5" customHeight="1" spans="1:9">
      <c r="A7" s="5">
        <v>6</v>
      </c>
      <c r="B7" s="6" t="s">
        <v>23</v>
      </c>
      <c r="C7" s="7"/>
      <c r="D7" s="8" t="s">
        <v>26</v>
      </c>
      <c r="E7" s="12" t="s">
        <v>27</v>
      </c>
      <c r="F7" s="13">
        <v>1</v>
      </c>
      <c r="G7" s="7" t="s">
        <v>16</v>
      </c>
      <c r="H7" s="7">
        <v>1000</v>
      </c>
      <c r="I7" s="7">
        <f t="shared" si="0"/>
        <v>1000</v>
      </c>
    </row>
    <row r="8" ht="212.05" customHeight="1" spans="1:9">
      <c r="A8" s="5">
        <v>7</v>
      </c>
      <c r="B8" s="6" t="s">
        <v>23</v>
      </c>
      <c r="C8" s="7"/>
      <c r="D8" s="8" t="s">
        <v>28</v>
      </c>
      <c r="E8" s="14" t="s">
        <v>29</v>
      </c>
      <c r="F8" s="13">
        <v>2</v>
      </c>
      <c r="G8" s="7" t="s">
        <v>16</v>
      </c>
      <c r="H8" s="7">
        <v>500</v>
      </c>
      <c r="I8" s="7">
        <f t="shared" si="0"/>
        <v>1000</v>
      </c>
    </row>
    <row r="9" ht="148.5" customHeight="1" spans="1:9">
      <c r="A9" s="5">
        <v>8</v>
      </c>
      <c r="B9" s="6" t="s">
        <v>30</v>
      </c>
      <c r="C9" s="7"/>
      <c r="D9" s="8" t="s">
        <v>31</v>
      </c>
      <c r="E9" s="12" t="s">
        <v>32</v>
      </c>
      <c r="F9" s="13">
        <v>2</v>
      </c>
      <c r="G9" s="7" t="s">
        <v>33</v>
      </c>
      <c r="H9" s="7">
        <v>1000</v>
      </c>
      <c r="I9" s="7">
        <f t="shared" si="0"/>
        <v>2000</v>
      </c>
    </row>
    <row r="10" ht="126" customHeight="1" spans="1:9">
      <c r="A10" s="5">
        <v>9</v>
      </c>
      <c r="B10" s="6" t="s">
        <v>34</v>
      </c>
      <c r="C10" s="7"/>
      <c r="D10" s="8" t="s">
        <v>35</v>
      </c>
      <c r="E10" s="12" t="s">
        <v>36</v>
      </c>
      <c r="F10" s="13">
        <v>2</v>
      </c>
      <c r="G10" s="7" t="s">
        <v>12</v>
      </c>
      <c r="H10" s="7">
        <v>4000</v>
      </c>
      <c r="I10" s="7">
        <f t="shared" si="0"/>
        <v>8000</v>
      </c>
    </row>
    <row r="11" ht="212.05" customHeight="1" spans="1:9">
      <c r="A11" s="5">
        <v>10</v>
      </c>
      <c r="B11" s="6" t="s">
        <v>23</v>
      </c>
      <c r="C11" s="7"/>
      <c r="D11" s="8" t="s">
        <v>26</v>
      </c>
      <c r="E11" s="14" t="s">
        <v>37</v>
      </c>
      <c r="F11" s="13">
        <v>1</v>
      </c>
      <c r="G11" s="7" t="s">
        <v>16</v>
      </c>
      <c r="H11" s="7">
        <v>1000</v>
      </c>
      <c r="I11" s="7">
        <f t="shared" si="0"/>
        <v>1000</v>
      </c>
    </row>
    <row r="12" ht="118" spans="1:9">
      <c r="A12" s="5">
        <v>11</v>
      </c>
      <c r="B12" s="6" t="s">
        <v>38</v>
      </c>
      <c r="C12" s="7" t="str">
        <f>_xlfn.DISPIMG("ID_DB8D0297AB0946AE911007320503347E",1)</f>
        <v>=DISPIMG("ID_DB8D0297AB0946AE911007320503347E",1)</v>
      </c>
      <c r="D12" s="8" t="s">
        <v>39</v>
      </c>
      <c r="E12" s="14" t="s">
        <v>37</v>
      </c>
      <c r="F12" s="13">
        <v>1</v>
      </c>
      <c r="G12" s="7" t="s">
        <v>16</v>
      </c>
      <c r="H12" s="7">
        <v>4000</v>
      </c>
      <c r="I12" s="7">
        <f t="shared" si="0"/>
        <v>4000</v>
      </c>
    </row>
    <row r="13" ht="201.3" customHeight="1" spans="1:9">
      <c r="A13" s="5">
        <v>12</v>
      </c>
      <c r="B13" s="6" t="s">
        <v>40</v>
      </c>
      <c r="C13" s="7"/>
      <c r="D13" s="8" t="s">
        <v>41</v>
      </c>
      <c r="E13" s="12" t="s">
        <v>42</v>
      </c>
      <c r="F13" s="13">
        <v>1</v>
      </c>
      <c r="G13" s="7" t="s">
        <v>43</v>
      </c>
      <c r="H13" s="7">
        <v>800</v>
      </c>
      <c r="I13" s="7">
        <f t="shared" si="0"/>
        <v>800</v>
      </c>
    </row>
    <row r="14" ht="112.75" customHeight="1" spans="1:9">
      <c r="A14" s="3">
        <v>13</v>
      </c>
      <c r="B14" s="4" t="s">
        <v>44</v>
      </c>
      <c r="C14" s="3"/>
      <c r="D14" s="3" t="s">
        <v>45</v>
      </c>
      <c r="E14" s="15" t="s">
        <v>46</v>
      </c>
      <c r="F14" s="3">
        <v>1</v>
      </c>
      <c r="G14" s="3" t="s">
        <v>12</v>
      </c>
      <c r="H14" s="3">
        <v>4500</v>
      </c>
      <c r="I14" s="7">
        <f t="shared" si="0"/>
        <v>4500</v>
      </c>
    </row>
    <row r="15" ht="201.3" customHeight="1" spans="1:11">
      <c r="A15" s="5">
        <v>14</v>
      </c>
      <c r="B15" s="6" t="s">
        <v>47</v>
      </c>
      <c r="C15" s="7"/>
      <c r="D15" s="8" t="s">
        <v>48</v>
      </c>
      <c r="E15" s="14" t="s">
        <v>49</v>
      </c>
      <c r="F15" s="13">
        <v>1</v>
      </c>
      <c r="G15" s="7" t="s">
        <v>12</v>
      </c>
      <c r="H15" s="7">
        <v>4000</v>
      </c>
      <c r="I15" s="7">
        <f t="shared" si="0"/>
        <v>4000</v>
      </c>
      <c r="J15" t="str">
        <f>_xlfn.DISPIMG("ID_36842F3E0324488A9F62218EFC682607",1)</f>
        <v>=DISPIMG("ID_36842F3E0324488A9F62218EFC682607",1)</v>
      </c>
      <c r="K15" t="str">
        <f>_xlfn.DISPIMG("ID_91E29C8EF285402690E71CB5D42609B0",1)</f>
        <v>=DISPIMG("ID_91E29C8EF285402690E71CB5D42609B0",1)</v>
      </c>
    </row>
    <row r="16" ht="185" spans="1:10">
      <c r="A16" s="5">
        <v>15</v>
      </c>
      <c r="B16" s="6" t="s">
        <v>50</v>
      </c>
      <c r="C16" s="7"/>
      <c r="D16" s="8" t="s">
        <v>48</v>
      </c>
      <c r="E16" s="16" t="s">
        <v>51</v>
      </c>
      <c r="F16" s="13">
        <v>5</v>
      </c>
      <c r="G16" s="7" t="s">
        <v>12</v>
      </c>
      <c r="H16" s="7">
        <v>400</v>
      </c>
      <c r="I16" s="7">
        <f t="shared" si="0"/>
        <v>2000</v>
      </c>
      <c r="J16" s="18" t="s">
        <v>52</v>
      </c>
    </row>
    <row r="17" ht="174.35" customHeight="1" spans="1:9">
      <c r="A17" s="5">
        <v>16</v>
      </c>
      <c r="B17" s="6" t="s">
        <v>53</v>
      </c>
      <c r="C17" s="7"/>
      <c r="D17" s="8" t="s">
        <v>54</v>
      </c>
      <c r="E17" s="14" t="s">
        <v>55</v>
      </c>
      <c r="F17" s="13">
        <v>1</v>
      </c>
      <c r="G17" s="7" t="s">
        <v>12</v>
      </c>
      <c r="H17" s="7">
        <v>1000</v>
      </c>
      <c r="I17" s="7">
        <f t="shared" si="0"/>
        <v>1000</v>
      </c>
    </row>
    <row r="18" ht="289.1" customHeight="1" spans="1:9">
      <c r="A18" s="5">
        <v>17</v>
      </c>
      <c r="B18" s="6" t="s">
        <v>56</v>
      </c>
      <c r="C18" s="7"/>
      <c r="D18" s="8" t="s">
        <v>57</v>
      </c>
      <c r="E18" s="12" t="s">
        <v>37</v>
      </c>
      <c r="F18" s="13">
        <v>1</v>
      </c>
      <c r="G18" s="7" t="s">
        <v>12</v>
      </c>
      <c r="H18" s="7">
        <v>1300</v>
      </c>
      <c r="I18" s="7">
        <f t="shared" si="0"/>
        <v>1300</v>
      </c>
    </row>
    <row r="19" ht="289.1" customHeight="1" spans="1:9">
      <c r="A19" s="5">
        <v>18</v>
      </c>
      <c r="B19" s="6" t="s">
        <v>56</v>
      </c>
      <c r="C19" s="7"/>
      <c r="D19" s="8" t="s">
        <v>58</v>
      </c>
      <c r="E19" s="12" t="s">
        <v>37</v>
      </c>
      <c r="F19" s="13">
        <v>1</v>
      </c>
      <c r="G19" s="7" t="s">
        <v>12</v>
      </c>
      <c r="H19" s="7">
        <v>1200</v>
      </c>
      <c r="I19" s="7">
        <f t="shared" si="0"/>
        <v>1200</v>
      </c>
    </row>
    <row r="20" ht="231" customHeight="1" spans="1:10">
      <c r="A20" s="5">
        <v>19</v>
      </c>
      <c r="B20" s="6" t="s">
        <v>59</v>
      </c>
      <c r="D20" s="8"/>
      <c r="E20" s="12" t="s">
        <v>60</v>
      </c>
      <c r="F20" s="13">
        <v>1</v>
      </c>
      <c r="G20" s="7" t="s">
        <v>12</v>
      </c>
      <c r="H20" s="7">
        <v>1000</v>
      </c>
      <c r="I20" s="7">
        <f t="shared" si="0"/>
        <v>1000</v>
      </c>
      <c r="J20" t="str">
        <f>_xlfn.DISPIMG("ID_3DACE625A7EC45908D32AF909381DE10",1)</f>
        <v>=DISPIMG("ID_3DACE625A7EC45908D32AF909381DE10",1)</v>
      </c>
    </row>
    <row r="21" ht="267.9" customHeight="1" spans="1:9">
      <c r="A21" s="5">
        <v>20</v>
      </c>
      <c r="B21" s="6" t="s">
        <v>61</v>
      </c>
      <c r="C21" s="7"/>
      <c r="D21" s="8" t="s">
        <v>62</v>
      </c>
      <c r="E21" s="12" t="s">
        <v>63</v>
      </c>
      <c r="F21" s="13">
        <v>62</v>
      </c>
      <c r="G21" s="7" t="s">
        <v>16</v>
      </c>
      <c r="H21" s="7">
        <v>800</v>
      </c>
      <c r="I21" s="7">
        <f t="shared" si="0"/>
        <v>49600</v>
      </c>
    </row>
    <row r="22" ht="176" spans="1:9">
      <c r="A22" s="9">
        <v>21</v>
      </c>
      <c r="B22" s="10" t="s">
        <v>64</v>
      </c>
      <c r="C22" s="9"/>
      <c r="D22" s="9" t="s">
        <v>65</v>
      </c>
      <c r="E22" s="17" t="s">
        <v>66</v>
      </c>
      <c r="F22" s="9">
        <v>3</v>
      </c>
      <c r="G22" s="9" t="s">
        <v>12</v>
      </c>
      <c r="H22" s="9">
        <v>1500</v>
      </c>
      <c r="I22" s="7">
        <f t="shared" si="0"/>
        <v>4500</v>
      </c>
    </row>
    <row r="23" spans="1:9">
      <c r="A23" s="9" t="s">
        <v>67</v>
      </c>
      <c r="B23" s="9"/>
      <c r="C23" s="9"/>
      <c r="D23" s="9"/>
      <c r="E23" s="9"/>
      <c r="F23" s="9"/>
      <c r="G23" s="9"/>
      <c r="H23" s="9"/>
      <c r="I23" s="19">
        <f>SUM(I2:I22)</f>
        <v>117900</v>
      </c>
    </row>
  </sheetData>
  <mergeCells count="1">
    <mergeCell ref="A23:H2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liuwanrun</dc:creator>
  <dcterms:created xsi:type="dcterms:W3CDTF">2022-02-28T01:17:00Z</dcterms:created>
  <dcterms:modified xsi:type="dcterms:W3CDTF">2022-04-22T08:42:09Z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2052-4.1.0.6538</vt:lpwstr>
  </property>
</Properties>
</file>